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Лист1!$A$25:$G$31</definedName>
    <definedName name="_xlnm.Print_Area" localSheetId="0">Лист1!$A$1:$G$43</definedName>
  </definedNames>
  <calcPr calcId="145621" refMode="R1C1"/>
</workbook>
</file>

<file path=xl/calcChain.xml><?xml version="1.0" encoding="utf-8"?>
<calcChain xmlns="http://schemas.openxmlformats.org/spreadsheetml/2006/main">
  <c r="D38" i="1" l="1"/>
  <c r="G16" i="1" l="1"/>
  <c r="G15" i="1"/>
  <c r="G14" i="1"/>
  <c r="G13" i="1"/>
  <c r="G12" i="1"/>
  <c r="G11" i="1"/>
  <c r="G10" i="1"/>
  <c r="G9" i="1"/>
</calcChain>
</file>

<file path=xl/sharedStrings.xml><?xml version="1.0" encoding="utf-8"?>
<sst xmlns="http://schemas.openxmlformats.org/spreadsheetml/2006/main" count="83" uniqueCount="52">
  <si>
    <t>№ п/п</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</si>
  <si>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</si>
  <si>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</si>
  <si>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</si>
  <si>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</si>
  <si>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</si>
  <si>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</si>
  <si>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</si>
  <si>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</si>
  <si>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</si>
  <si>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</si>
  <si>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</si>
  <si>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</si>
  <si>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</si>
  <si>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</si>
  <si>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</si>
  <si>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да</t>
  </si>
  <si>
    <t>№ лота</t>
  </si>
  <si>
    <t>Наименование лекарственных средств и медицинских изделий (МНН)</t>
  </si>
  <si>
    <t>флакон</t>
  </si>
  <si>
    <t xml:space="preserve">                                                               Директор                                                                                                Кодасбаев А.Т.</t>
  </si>
  <si>
    <t xml:space="preserve">                                                               Начальник отдела
                                                               государственных закупок                                                                    Жапарқұл С.Ә.</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</si>
  <si>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</si>
  <si>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Парацетамол</t>
  </si>
  <si>
    <t>Натрия хлорид</t>
  </si>
  <si>
    <t>Раствор для инфузий, 0,9 %, 100 мл, №1</t>
  </si>
  <si>
    <t>Раствор для инфузий, 0,9 %, 250 мл, №1</t>
  </si>
  <si>
    <t>Валсартан</t>
  </si>
  <si>
    <t>таблетка</t>
  </si>
  <si>
    <t>Таблетки, покрытые пленочной оболочкой, 40 мг</t>
  </si>
  <si>
    <t xml:space="preserve">Эмпаглифлозин </t>
  </si>
  <si>
    <t>Таблетки, покрытые пленочной оболочкой, 25 мг</t>
  </si>
  <si>
    <t>Фамотидин (Квамател)</t>
  </si>
  <si>
    <t>Порошок лиофилизированный для приготовления раствора для инъекций в комплекте с растворителем (0.9 % раствор натрия хлорида), 20 мг</t>
  </si>
  <si>
    <t>ампула</t>
  </si>
  <si>
    <t>Диазепам (реланиум)</t>
  </si>
  <si>
    <t>Раствор для внутримышечных и внутривенных инъекций, 5 мг/мл, 2 мл</t>
  </si>
  <si>
    <t>Натрия оксибат</t>
  </si>
  <si>
    <t>Раствор для инъекций, 200 мг/мл, 10 мл</t>
  </si>
  <si>
    <t>Раствор для инфузий, 1 %, 100 мл, № 1</t>
  </si>
  <si>
    <t>ТОО "Б.Браун Медикал Казахстан"</t>
  </si>
  <si>
    <t>п.139</t>
  </si>
  <si>
    <t>заявки не поступали</t>
  </si>
  <si>
    <t>закуп не состоялся</t>
  </si>
  <si>
    <t>п.140</t>
  </si>
  <si>
    <t xml:space="preserve">Протокол об утверждении итогов по закупкам лекарственных средств и (или) изделий медицинского назначения на 2023 год
способом запроса ценовых предложений – №П-4
Отдел государственных закупок                                                                                                                                                                                                                                          14 февраля 2023г.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</si>
  <si>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г.Алматы, ул.Тимирязева, здание 26/39</t>
  </si>
  <si>
    <t>14.02.2023г. 08:50</t>
  </si>
  <si>
    <t>парацетамол Б.Браун</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</si>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</sst>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
      <sz val="10"/>
      <name val="Arial Cyr"/>
      <charset val="204"/>
    </font>
    <font>
      <sz val="11"/>
      <name val="Times New Roman"/>
      <family val="1"/>
      <charset val="204"/>
    </font>
    <font>
      <sz val="10"/>
      <color rgb="FF00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cellStyleXfs>
  <cellXfs count="53">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Font="1" applyBorder="1"/>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 fontId="2" fillId="2" borderId="1" xfId="0" applyNumberFormat="1" applyFont="1" applyFill="1" applyBorder="1" applyAlignment="1">
      <alignment horizontal="center" vertical="center" wrapText="1"/>
    </xf>
    <xf numFmtId="22"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Font="1" applyBorder="1" applyAlignment="1">
      <alignment vertical="center"/>
    </xf>
    <xf numFmtId="0" fontId="2" fillId="0" borderId="2" xfId="0" applyFont="1" applyBorder="1" applyAlignment="1">
      <alignment horizontal="left" wrapText="1"/>
    </xf>
    <xf numFmtId="0" fontId="3" fillId="0" borderId="3" xfId="0" applyFont="1" applyBorder="1" applyAlignment="1">
      <alignment horizontal="center" vertical="center" wrapText="1"/>
    </xf>
    <xf numFmtId="11" fontId="2" fillId="0" borderId="1" xfId="0" applyNumberFormat="1" applyFont="1" applyFill="1" applyBorder="1" applyAlignment="1">
      <alignment horizontal="center" vertical="center" wrapText="1"/>
    </xf>
    <xf numFmtId="0" fontId="8"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10" fillId="0" borderId="2" xfId="0" applyFont="1" applyBorder="1" applyAlignment="1">
      <alignment horizontal="left"/>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22" fontId="10"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 fillId="0" borderId="0" xfId="0" applyFont="1" applyBorder="1" applyAlignment="1">
      <alignment horizontal="left" wrapText="1"/>
    </xf>
    <xf numFmtId="0" fontId="2" fillId="0" borderId="0" xfId="0" applyFont="1" applyBorder="1" applyAlignment="1">
      <alignment horizontal="left" wrapText="1"/>
    </xf>
    <xf numFmtId="0" fontId="5" fillId="0" borderId="0" xfId="0" applyFont="1" applyAlignment="1">
      <alignment horizontal="left"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4" fontId="2" fillId="2" borderId="0" xfId="0" applyNumberFormat="1" applyFont="1" applyFill="1" applyBorder="1" applyAlignment="1">
      <alignment horizontal="center" vertical="center" wrapText="1"/>
    </xf>
    <xf numFmtId="0" fontId="10" fillId="0" borderId="0" xfId="0" applyFont="1" applyBorder="1" applyAlignment="1">
      <alignment horizontal="left"/>
    </xf>
    <xf numFmtId="0" fontId="9" fillId="2" borderId="0" xfId="0" applyFont="1" applyFill="1" applyBorder="1" applyAlignment="1">
      <alignment horizontal="center" vertical="center" wrapText="1"/>
    </xf>
    <xf numFmtId="4" fontId="9" fillId="2" borderId="0" xfId="0" applyNumberFormat="1" applyFont="1" applyFill="1" applyBorder="1" applyAlignment="1">
      <alignment horizontal="center" vertical="center" wrapText="1"/>
    </xf>
    <xf numFmtId="0" fontId="2" fillId="2" borderId="0" xfId="0" applyFont="1" applyFill="1" applyBorder="1" applyAlignment="1">
      <alignment horizontal="left" wrapText="1"/>
    </xf>
    <xf numFmtId="0" fontId="5" fillId="2" borderId="1"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view="pageBreakPreview" topLeftCell="A13" zoomScale="85" zoomScaleNormal="100" zoomScaleSheetLayoutView="85" workbookViewId="0">
      <selection activeCell="S32" sqref="S32"/>
    </sheetView>
  </sheetViews>
  <sheetFormatPr defaultRowHeight="15" x14ac:dyDescent="0.25"/>
  <cols>
    <col min="1" max="1" width="5.42578125" style="7" customWidth="1"/>
    <col min="2" max="2" width="22.28515625" style="7" customWidth="1"/>
    <col min="3" max="3" width="58.85546875" style="7" customWidth="1"/>
    <col min="4" max="4" width="13.42578125" style="7" customWidth="1"/>
    <col min="5" max="5" width="23" style="7" customWidth="1"/>
    <col min="6" max="6" width="21.7109375" style="7" customWidth="1"/>
    <col min="7" max="7" width="28.42578125" style="7" customWidth="1"/>
    <col min="8" max="16384" width="9.140625" style="7"/>
  </cols>
  <sheetData>
    <row r="1" spans="1:7" x14ac:dyDescent="0.25">
      <c r="A1" s="30" t="s">
        <v>45</v>
      </c>
      <c r="B1" s="31"/>
      <c r="C1" s="31"/>
      <c r="D1" s="31"/>
      <c r="E1" s="31"/>
      <c r="F1" s="31"/>
      <c r="G1" s="31"/>
    </row>
    <row r="2" spans="1:7" x14ac:dyDescent="0.25">
      <c r="A2" s="31"/>
      <c r="B2" s="31"/>
      <c r="C2" s="31"/>
      <c r="D2" s="31"/>
      <c r="E2" s="31"/>
      <c r="F2" s="31"/>
      <c r="G2" s="31"/>
    </row>
    <row r="3" spans="1:7" x14ac:dyDescent="0.25">
      <c r="A3" s="31"/>
      <c r="B3" s="31"/>
      <c r="C3" s="31"/>
      <c r="D3" s="31"/>
      <c r="E3" s="31"/>
      <c r="F3" s="31"/>
      <c r="G3" s="31"/>
    </row>
    <row r="4" spans="1:7" x14ac:dyDescent="0.25">
      <c r="A4" s="31"/>
      <c r="B4" s="31"/>
      <c r="C4" s="31"/>
      <c r="D4" s="31"/>
      <c r="E4" s="31"/>
      <c r="F4" s="31"/>
      <c r="G4" s="31"/>
    </row>
    <row r="5" spans="1:7" x14ac:dyDescent="0.25">
      <c r="A5" s="31"/>
      <c r="B5" s="31"/>
      <c r="C5" s="31"/>
      <c r="D5" s="31"/>
      <c r="E5" s="31"/>
      <c r="F5" s="31"/>
      <c r="G5" s="31"/>
    </row>
    <row r="6" spans="1:7" x14ac:dyDescent="0.25">
      <c r="A6" s="31"/>
      <c r="B6" s="31"/>
      <c r="C6" s="31"/>
      <c r="D6" s="31"/>
      <c r="E6" s="31"/>
      <c r="F6" s="31"/>
      <c r="G6" s="31"/>
    </row>
    <row r="7" spans="1:7" x14ac:dyDescent="0.25">
      <c r="A7" s="31"/>
      <c r="B7" s="31"/>
      <c r="C7" s="31"/>
      <c r="D7" s="31"/>
      <c r="E7" s="31"/>
      <c r="F7" s="31"/>
      <c r="G7" s="31"/>
    </row>
    <row r="8" spans="1:7" ht="71.25" x14ac:dyDescent="0.25">
      <c r="A8" s="4" t="s">
        <v>17</v>
      </c>
      <c r="B8" s="4" t="s">
        <v>18</v>
      </c>
      <c r="C8" s="4" t="s">
        <v>1</v>
      </c>
      <c r="D8" s="5" t="s">
        <v>2</v>
      </c>
      <c r="E8" s="5" t="s">
        <v>3</v>
      </c>
      <c r="F8" s="4" t="s">
        <v>4</v>
      </c>
      <c r="G8" s="4" t="s">
        <v>5</v>
      </c>
    </row>
    <row r="9" spans="1:7" x14ac:dyDescent="0.25">
      <c r="A9" s="4">
        <v>1</v>
      </c>
      <c r="B9" s="20" t="s">
        <v>23</v>
      </c>
      <c r="C9" s="18" t="s">
        <v>39</v>
      </c>
      <c r="D9" s="19" t="s">
        <v>19</v>
      </c>
      <c r="E9" s="19">
        <v>500</v>
      </c>
      <c r="F9" s="12">
        <v>1209.77</v>
      </c>
      <c r="G9" s="12">
        <f t="shared" ref="G9:G16" si="0">E9*F9</f>
        <v>604885</v>
      </c>
    </row>
    <row r="10" spans="1:7" x14ac:dyDescent="0.25">
      <c r="A10" s="4">
        <v>2</v>
      </c>
      <c r="B10" s="9" t="s">
        <v>24</v>
      </c>
      <c r="C10" s="10" t="s">
        <v>25</v>
      </c>
      <c r="D10" s="10" t="s">
        <v>19</v>
      </c>
      <c r="E10" s="11">
        <v>10000</v>
      </c>
      <c r="F10" s="12">
        <v>73.28</v>
      </c>
      <c r="G10" s="12">
        <f t="shared" si="0"/>
        <v>732800</v>
      </c>
    </row>
    <row r="11" spans="1:7" x14ac:dyDescent="0.25">
      <c r="A11" s="4">
        <v>3</v>
      </c>
      <c r="B11" s="9" t="s">
        <v>24</v>
      </c>
      <c r="C11" s="10" t="s">
        <v>26</v>
      </c>
      <c r="D11" s="10" t="s">
        <v>19</v>
      </c>
      <c r="E11" s="11">
        <v>40000</v>
      </c>
      <c r="F11" s="12">
        <v>77.13</v>
      </c>
      <c r="G11" s="12">
        <f t="shared" si="0"/>
        <v>3085200</v>
      </c>
    </row>
    <row r="12" spans="1:7" x14ac:dyDescent="0.25">
      <c r="A12" s="4">
        <v>4</v>
      </c>
      <c r="B12" s="9" t="s">
        <v>27</v>
      </c>
      <c r="C12" s="10" t="s">
        <v>29</v>
      </c>
      <c r="D12" s="10" t="s">
        <v>28</v>
      </c>
      <c r="E12" s="11">
        <v>500</v>
      </c>
      <c r="F12" s="12">
        <v>62.83</v>
      </c>
      <c r="G12" s="12">
        <f t="shared" si="0"/>
        <v>31415</v>
      </c>
    </row>
    <row r="13" spans="1:7" x14ac:dyDescent="0.25">
      <c r="A13" s="4">
        <v>5</v>
      </c>
      <c r="B13" s="9" t="s">
        <v>30</v>
      </c>
      <c r="C13" s="10" t="s">
        <v>31</v>
      </c>
      <c r="D13" s="10" t="s">
        <v>28</v>
      </c>
      <c r="E13" s="11">
        <v>2000</v>
      </c>
      <c r="F13" s="12">
        <v>501.98</v>
      </c>
      <c r="G13" s="12">
        <f t="shared" si="0"/>
        <v>1003960</v>
      </c>
    </row>
    <row r="14" spans="1:7" ht="45" x14ac:dyDescent="0.25">
      <c r="A14" s="4">
        <v>6</v>
      </c>
      <c r="B14" s="9" t="s">
        <v>32</v>
      </c>
      <c r="C14" s="10" t="s">
        <v>33</v>
      </c>
      <c r="D14" s="10" t="s">
        <v>19</v>
      </c>
      <c r="E14" s="11">
        <v>4000</v>
      </c>
      <c r="F14" s="12">
        <v>355.46</v>
      </c>
      <c r="G14" s="12">
        <f t="shared" si="0"/>
        <v>1421840</v>
      </c>
    </row>
    <row r="15" spans="1:7" ht="30" x14ac:dyDescent="0.25">
      <c r="A15" s="4">
        <v>7</v>
      </c>
      <c r="B15" s="9" t="s">
        <v>35</v>
      </c>
      <c r="C15" s="10" t="s">
        <v>36</v>
      </c>
      <c r="D15" s="10" t="s">
        <v>34</v>
      </c>
      <c r="E15" s="11">
        <v>3000</v>
      </c>
      <c r="F15" s="12">
        <v>130.85</v>
      </c>
      <c r="G15" s="12">
        <f t="shared" si="0"/>
        <v>392550</v>
      </c>
    </row>
    <row r="16" spans="1:7" x14ac:dyDescent="0.25">
      <c r="A16" s="4">
        <v>8</v>
      </c>
      <c r="B16" s="9" t="s">
        <v>37</v>
      </c>
      <c r="C16" s="10" t="s">
        <v>38</v>
      </c>
      <c r="D16" s="10" t="s">
        <v>34</v>
      </c>
      <c r="E16" s="11">
        <v>170</v>
      </c>
      <c r="F16" s="12">
        <v>150.72999999999999</v>
      </c>
      <c r="G16" s="12">
        <f t="shared" si="0"/>
        <v>25624.1</v>
      </c>
    </row>
    <row r="17" spans="1:7" x14ac:dyDescent="0.25">
      <c r="A17" s="25"/>
      <c r="B17" s="8"/>
      <c r="C17" s="44"/>
      <c r="D17" s="44"/>
      <c r="E17" s="45"/>
      <c r="F17" s="46"/>
      <c r="G17" s="46"/>
    </row>
    <row r="18" spans="1:7" x14ac:dyDescent="0.25">
      <c r="A18" s="47" t="s">
        <v>6</v>
      </c>
      <c r="B18" s="47"/>
      <c r="C18" s="47"/>
      <c r="D18" s="47"/>
      <c r="E18" s="47"/>
      <c r="F18" s="47"/>
      <c r="G18" s="47"/>
    </row>
    <row r="19" spans="1:7" x14ac:dyDescent="0.25">
      <c r="A19" s="26"/>
      <c r="B19" s="26"/>
      <c r="C19" s="26"/>
      <c r="D19" s="26"/>
      <c r="E19" s="26"/>
      <c r="F19" s="26"/>
      <c r="G19" s="26"/>
    </row>
    <row r="20" spans="1:7" ht="38.25" x14ac:dyDescent="0.25">
      <c r="A20" s="1" t="s">
        <v>0</v>
      </c>
      <c r="B20" s="2" t="s">
        <v>7</v>
      </c>
      <c r="C20" s="2" t="s">
        <v>8</v>
      </c>
      <c r="D20" s="32" t="s">
        <v>9</v>
      </c>
      <c r="E20" s="33"/>
      <c r="F20" s="34" t="s">
        <v>10</v>
      </c>
      <c r="G20" s="35"/>
    </row>
    <row r="21" spans="1:7" ht="25.5" x14ac:dyDescent="0.25">
      <c r="A21" s="22">
        <v>1</v>
      </c>
      <c r="B21" s="21" t="s">
        <v>40</v>
      </c>
      <c r="C21" s="21" t="s">
        <v>46</v>
      </c>
      <c r="D21" s="39" t="s">
        <v>47</v>
      </c>
      <c r="E21" s="40"/>
      <c r="F21" s="28"/>
      <c r="G21" s="29"/>
    </row>
    <row r="22" spans="1:7" x14ac:dyDescent="0.25">
      <c r="A22" s="6"/>
      <c r="B22" s="8"/>
      <c r="C22" s="8"/>
      <c r="D22" s="13"/>
      <c r="E22" s="13"/>
      <c r="F22" s="14"/>
      <c r="G22" s="14"/>
    </row>
    <row r="23" spans="1:7" ht="34.5" customHeight="1" x14ac:dyDescent="0.25">
      <c r="A23" s="42" t="s">
        <v>22</v>
      </c>
      <c r="B23" s="42"/>
      <c r="C23" s="42"/>
      <c r="D23" s="42"/>
      <c r="E23" s="42"/>
      <c r="F23" s="42"/>
      <c r="G23" s="42"/>
    </row>
    <row r="24" spans="1:7" ht="19.5" customHeight="1" x14ac:dyDescent="0.25">
      <c r="A24" s="16"/>
      <c r="B24" s="16"/>
      <c r="C24" s="16"/>
      <c r="D24" s="16"/>
      <c r="E24" s="16"/>
      <c r="F24" s="16"/>
      <c r="G24" s="16"/>
    </row>
    <row r="25" spans="1:7" ht="25.5" x14ac:dyDescent="0.25">
      <c r="A25" s="1" t="s">
        <v>17</v>
      </c>
      <c r="B25" s="1" t="s">
        <v>11</v>
      </c>
      <c r="C25" s="1" t="s">
        <v>12</v>
      </c>
      <c r="D25" s="17" t="s">
        <v>13</v>
      </c>
      <c r="E25" s="1" t="s">
        <v>14</v>
      </c>
      <c r="F25" s="32" t="s">
        <v>15</v>
      </c>
      <c r="G25" s="33"/>
    </row>
    <row r="26" spans="1:7" ht="25.5" x14ac:dyDescent="0.25">
      <c r="A26" s="23">
        <v>1</v>
      </c>
      <c r="B26" s="27" t="s">
        <v>40</v>
      </c>
      <c r="C26" s="24">
        <v>604885</v>
      </c>
      <c r="D26" s="23" t="s">
        <v>16</v>
      </c>
      <c r="E26" s="9" t="s">
        <v>48</v>
      </c>
      <c r="F26" s="23" t="s">
        <v>41</v>
      </c>
      <c r="G26" s="27" t="s">
        <v>40</v>
      </c>
    </row>
    <row r="27" spans="1:7" x14ac:dyDescent="0.25">
      <c r="A27" s="23">
        <v>2</v>
      </c>
      <c r="B27" s="9" t="s">
        <v>42</v>
      </c>
      <c r="C27" s="24"/>
      <c r="D27" s="23"/>
      <c r="E27" s="9"/>
      <c r="F27" s="23" t="s">
        <v>44</v>
      </c>
      <c r="G27" s="23" t="s">
        <v>43</v>
      </c>
    </row>
    <row r="28" spans="1:7" x14ac:dyDescent="0.25">
      <c r="A28" s="23">
        <v>3</v>
      </c>
      <c r="B28" s="9" t="s">
        <v>42</v>
      </c>
      <c r="C28" s="24"/>
      <c r="D28" s="23"/>
      <c r="E28" s="9"/>
      <c r="F28" s="23" t="s">
        <v>44</v>
      </c>
      <c r="G28" s="23" t="s">
        <v>43</v>
      </c>
    </row>
    <row r="29" spans="1:7" x14ac:dyDescent="0.25">
      <c r="A29" s="23">
        <v>4</v>
      </c>
      <c r="B29" s="9" t="s">
        <v>42</v>
      </c>
      <c r="C29" s="24"/>
      <c r="D29" s="23"/>
      <c r="E29" s="9"/>
      <c r="F29" s="23" t="s">
        <v>44</v>
      </c>
      <c r="G29" s="23" t="s">
        <v>43</v>
      </c>
    </row>
    <row r="30" spans="1:7" x14ac:dyDescent="0.25">
      <c r="A30" s="23">
        <v>5</v>
      </c>
      <c r="B30" s="9" t="s">
        <v>42</v>
      </c>
      <c r="C30" s="24"/>
      <c r="D30" s="23"/>
      <c r="E30" s="9"/>
      <c r="F30" s="23" t="s">
        <v>44</v>
      </c>
      <c r="G30" s="23" t="s">
        <v>43</v>
      </c>
    </row>
    <row r="31" spans="1:7" x14ac:dyDescent="0.25">
      <c r="A31" s="23">
        <v>6</v>
      </c>
      <c r="B31" s="9" t="s">
        <v>42</v>
      </c>
      <c r="C31" s="24"/>
      <c r="D31" s="23"/>
      <c r="E31" s="9"/>
      <c r="F31" s="23" t="s">
        <v>44</v>
      </c>
      <c r="G31" s="23" t="s">
        <v>43</v>
      </c>
    </row>
    <row r="32" spans="1:7" x14ac:dyDescent="0.25">
      <c r="A32" s="23">
        <v>7</v>
      </c>
      <c r="B32" s="9" t="s">
        <v>42</v>
      </c>
      <c r="C32" s="24"/>
      <c r="D32" s="23"/>
      <c r="E32" s="9"/>
      <c r="F32" s="23" t="s">
        <v>44</v>
      </c>
      <c r="G32" s="23" t="s">
        <v>43</v>
      </c>
    </row>
    <row r="33" spans="1:7" x14ac:dyDescent="0.25">
      <c r="A33" s="23">
        <v>8</v>
      </c>
      <c r="B33" s="9" t="s">
        <v>42</v>
      </c>
      <c r="C33" s="24"/>
      <c r="D33" s="23"/>
      <c r="E33" s="9"/>
      <c r="F33" s="23" t="s">
        <v>44</v>
      </c>
      <c r="G33" s="23" t="s">
        <v>43</v>
      </c>
    </row>
    <row r="34" spans="1:7" x14ac:dyDescent="0.25">
      <c r="A34" s="48"/>
      <c r="B34" s="8"/>
      <c r="C34" s="49"/>
      <c r="D34" s="48"/>
      <c r="E34" s="8"/>
      <c r="F34" s="48"/>
      <c r="G34" s="48"/>
    </row>
    <row r="35" spans="1:7" x14ac:dyDescent="0.25">
      <c r="A35" s="50" t="s">
        <v>49</v>
      </c>
      <c r="B35" s="50"/>
      <c r="C35" s="50"/>
      <c r="D35" s="50"/>
      <c r="E35" s="50"/>
      <c r="F35" s="50"/>
      <c r="G35" s="50"/>
    </row>
    <row r="36" spans="1:7" x14ac:dyDescent="0.25">
      <c r="A36" s="50"/>
      <c r="B36" s="50"/>
      <c r="C36" s="50"/>
      <c r="D36" s="50"/>
      <c r="E36" s="50"/>
      <c r="F36" s="50"/>
      <c r="G36" s="50"/>
    </row>
    <row r="37" spans="1:7" ht="42.75" x14ac:dyDescent="0.25">
      <c r="A37" s="51" t="s">
        <v>0</v>
      </c>
      <c r="B37" s="51" t="s">
        <v>7</v>
      </c>
      <c r="C37" s="51" t="s">
        <v>50</v>
      </c>
      <c r="D37" s="36" t="s">
        <v>51</v>
      </c>
      <c r="E37" s="37"/>
      <c r="F37" s="37"/>
      <c r="G37" s="38"/>
    </row>
    <row r="38" spans="1:7" ht="25.5" x14ac:dyDescent="0.25">
      <c r="A38" s="9">
        <v>1</v>
      </c>
      <c r="B38" s="27" t="s">
        <v>40</v>
      </c>
      <c r="C38" s="27" t="s">
        <v>40</v>
      </c>
      <c r="D38" s="52">
        <f>C26</f>
        <v>604885</v>
      </c>
      <c r="E38" s="52"/>
      <c r="F38" s="52"/>
      <c r="G38" s="52"/>
    </row>
    <row r="40" spans="1:7" x14ac:dyDescent="0.25">
      <c r="A40" s="15"/>
      <c r="B40" s="43" t="s">
        <v>20</v>
      </c>
      <c r="C40" s="43"/>
      <c r="D40" s="43"/>
      <c r="E40" s="43"/>
      <c r="F40" s="43"/>
      <c r="G40" s="43"/>
    </row>
    <row r="41" spans="1:7" x14ac:dyDescent="0.25">
      <c r="B41" s="3"/>
      <c r="C41" s="3"/>
      <c r="D41" s="3"/>
      <c r="E41" s="3"/>
      <c r="F41" s="3"/>
      <c r="G41" s="3"/>
    </row>
    <row r="42" spans="1:7" ht="15" customHeight="1" x14ac:dyDescent="0.25">
      <c r="B42" s="41" t="s">
        <v>21</v>
      </c>
      <c r="C42" s="41"/>
      <c r="D42" s="41"/>
      <c r="E42" s="41"/>
      <c r="F42" s="41"/>
    </row>
    <row r="43" spans="1:7" x14ac:dyDescent="0.25">
      <c r="B43" s="41"/>
      <c r="C43" s="41"/>
      <c r="D43" s="41"/>
      <c r="E43" s="41"/>
      <c r="F43" s="41"/>
    </row>
  </sheetData>
  <mergeCells count="13">
    <mergeCell ref="A35:G36"/>
    <mergeCell ref="D37:G37"/>
    <mergeCell ref="D38:G38"/>
    <mergeCell ref="B42:F43"/>
    <mergeCell ref="A23:G23"/>
    <mergeCell ref="B40:G40"/>
    <mergeCell ref="F25:G25"/>
    <mergeCell ref="A1:G7"/>
    <mergeCell ref="A18:G18"/>
    <mergeCell ref="D20:E20"/>
    <mergeCell ref="F20:G20"/>
    <mergeCell ref="D21:E21"/>
    <mergeCell ref="F21:G21"/>
  </mergeCells>
  <pageMargins left="0.30208333333333331" right="0.7" top="0.38541666666666669"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cols>
    <col min="2" max="2" width="36.28515625" customWidth="1"/>
    <col min="3" max="3" width="61.710937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2023-02-14T05:48:14Z</dcterms:modified>
</cp:coreProperties>
</file>